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рогноз до 2024 г." sheetId="1" r:id="rId1"/>
  </sheets>
  <calcPr calcId="125725" calcOnSave="0" concurrentCalc="0"/>
</workbook>
</file>

<file path=xl/calcChain.xml><?xml version="1.0" encoding="utf-8"?>
<calcChain xmlns="http://schemas.openxmlformats.org/spreadsheetml/2006/main">
  <c r="N16" i="1"/>
  <c r="N19"/>
  <c r="N12"/>
  <c r="N11"/>
  <c r="M11"/>
  <c r="L16"/>
  <c r="L19"/>
  <c r="L11"/>
  <c r="K11"/>
  <c r="J16"/>
  <c r="J19"/>
  <c r="J11"/>
  <c r="I11"/>
  <c r="H16"/>
  <c r="H19"/>
  <c r="H11"/>
  <c r="G11"/>
  <c r="F12"/>
  <c r="F16"/>
  <c r="F19"/>
  <c r="F11"/>
  <c r="E11"/>
  <c r="D11"/>
  <c r="C11"/>
  <c r="L32"/>
  <c r="M32"/>
  <c r="N32"/>
  <c r="K32"/>
  <c r="G32"/>
  <c r="H32"/>
  <c r="I32"/>
  <c r="J32"/>
  <c r="E32"/>
  <c r="F32"/>
  <c r="D32"/>
  <c r="C32"/>
  <c r="M19"/>
  <c r="K19"/>
  <c r="I19"/>
  <c r="G19"/>
  <c r="E19"/>
  <c r="D19"/>
  <c r="C19"/>
  <c r="M16"/>
  <c r="K16"/>
  <c r="I16"/>
  <c r="G16"/>
  <c r="D16"/>
  <c r="E16"/>
  <c r="C16"/>
  <c r="M12"/>
  <c r="K12"/>
  <c r="L12"/>
  <c r="I12"/>
  <c r="J12"/>
  <c r="G12"/>
  <c r="H12"/>
  <c r="E12"/>
  <c r="D12"/>
  <c r="C12"/>
</calcChain>
</file>

<file path=xl/sharedStrings.xml><?xml version="1.0" encoding="utf-8"?>
<sst xmlns="http://schemas.openxmlformats.org/spreadsheetml/2006/main" count="88" uniqueCount="80">
  <si>
    <t>Раздел ОКВЭД</t>
  </si>
  <si>
    <t>Прогноз потребности экономики края в профессиональных кадрах</t>
  </si>
  <si>
    <t xml:space="preserve">2018 г. </t>
  </si>
  <si>
    <t>2019 г. (оценка)</t>
  </si>
  <si>
    <t>2020 г.</t>
  </si>
  <si>
    <t>2021 г.</t>
  </si>
  <si>
    <t>2022 г.</t>
  </si>
  <si>
    <t>2023 г.</t>
  </si>
  <si>
    <t>2024 г.</t>
  </si>
  <si>
    <t>Всего</t>
  </si>
  <si>
    <t>Всего по краю, из них:</t>
  </si>
  <si>
    <t>А</t>
  </si>
  <si>
    <t>Сельское, лесное хозяйство, охота, рыболовство и рыбоводство</t>
  </si>
  <si>
    <t xml:space="preserve">Растениеводство и животноводство, охота и предоставление услуг в этих областях </t>
  </si>
  <si>
    <t xml:space="preserve">Лесоводство и лесозаготовки </t>
  </si>
  <si>
    <t xml:space="preserve">Рыболовство и рыбоводство </t>
  </si>
  <si>
    <t>В</t>
  </si>
  <si>
    <t>Добыча полезных ископаемых</t>
  </si>
  <si>
    <t>Добыча топливно-энергетических полезных ископаемых</t>
  </si>
  <si>
    <t>Добыча полезных ископаемых, кроме топливно-энергетических</t>
  </si>
  <si>
    <t>С</t>
  </si>
  <si>
    <t>Обрабатывающие производства</t>
  </si>
  <si>
    <t>Производство пищевых продуктов, напитков и табачных изделий</t>
  </si>
  <si>
    <t>13 - 15</t>
  </si>
  <si>
    <t>Производство текстильных изделий, одежды, кожи и изделий из кожи</t>
  </si>
  <si>
    <t>16 - 17</t>
  </si>
  <si>
    <t>Обработка древесины и производство изделий из дерева; производство бумаги и бумажных изделий</t>
  </si>
  <si>
    <t xml:space="preserve">Деятельность полиграфическая и копирование носителей информации </t>
  </si>
  <si>
    <t xml:space="preserve">Производство нефтепродуктов </t>
  </si>
  <si>
    <t>24 - 25</t>
  </si>
  <si>
    <t>Производство металлургическое и производство готовых металлических изделий, кроме машин и оборудования</t>
  </si>
  <si>
    <t xml:space="preserve">Производство прочих транспортных средств и оборудования </t>
  </si>
  <si>
    <t>31 - 33</t>
  </si>
  <si>
    <t>Прочие обрабатывающие производства</t>
  </si>
  <si>
    <t>D</t>
  </si>
  <si>
    <t xml:space="preserve">Обеспечение электрической энергией, газом и паром; кондиционирование воздуха </t>
  </si>
  <si>
    <t>Е</t>
  </si>
  <si>
    <t>Водоснабжение; водоотведение, организация сбора и утилизации отходов, деятельность по ликвидации загрязнений</t>
  </si>
  <si>
    <t>F</t>
  </si>
  <si>
    <t>Строительство</t>
  </si>
  <si>
    <t>G</t>
  </si>
  <si>
    <t>Н</t>
  </si>
  <si>
    <t>Транспортировка и хранение</t>
  </si>
  <si>
    <t xml:space="preserve">Деятельность сухопутного и трубопроводного транспорта </t>
  </si>
  <si>
    <t xml:space="preserve">Деятельность водного транспорта </t>
  </si>
  <si>
    <t xml:space="preserve">Деятельность воздушного и космического транспорта 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</si>
  <si>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</si>
  <si>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</si>
  <si>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t>I</t>
  </si>
  <si>
    <t>Деятельность гостиниц и предприятий общественного питания</t>
  </si>
  <si>
    <t>J</t>
  </si>
  <si>
    <t>Деятельность в области информации и связи</t>
  </si>
  <si>
    <t>K</t>
  </si>
  <si>
    <t>Деятельность финансовая и страховая</t>
  </si>
  <si>
    <t>L</t>
  </si>
  <si>
    <t>Деятельность по операциям с недвижимым имуществом</t>
  </si>
  <si>
    <t>М</t>
  </si>
  <si>
    <t>Деятельность профессиональная, научная и техническая</t>
  </si>
  <si>
    <t>N</t>
  </si>
  <si>
    <t>Деятельность административная и сопутствующие дополнительные услуги</t>
  </si>
  <si>
    <t>O</t>
  </si>
  <si>
    <t>Государственное управление и обеспечение военной безопасности; социальное обеспечение</t>
  </si>
  <si>
    <t>P</t>
  </si>
  <si>
    <t xml:space="preserve">Образование </t>
  </si>
  <si>
    <t>Q</t>
  </si>
  <si>
    <t>Деятельность в области здравоохранения и социальных услуг</t>
  </si>
  <si>
    <t>R</t>
  </si>
  <si>
    <t>Деятельность в области культуры, спорта, организации досуга и развлечений</t>
  </si>
  <si>
    <t>в т.ч. с учетом выпуск-ников</t>
  </si>
  <si>
    <t>Торговля розничная, кроме торговли авто-транспортными средствами и мотоциклами, ремонт автотранспортных средств</t>
  </si>
  <si>
    <t>05 - 06</t>
  </si>
  <si>
    <t>08 - 09</t>
  </si>
  <si>
    <t>10 - 12</t>
  </si>
  <si>
    <t>человек</t>
  </si>
  <si>
    <t>Наименование видов экономической деятельности</t>
  </si>
  <si>
    <t xml:space="preserve">Количество занятых в экономике </t>
  </si>
  <si>
    <t>ПРИЛОЖЕНИЕ № 4</t>
  </si>
  <si>
    <t>Прогноз потребности экономики края в профессиональных кадрах в разрезе видов экономической деятельности до 2024 года</t>
  </si>
  <si>
    <t>Прочие виды услуг, деятельность домашних хозяйств*</t>
  </si>
  <si>
    <t>* данный вид экономической деятельности не предусмотрен в прогнозе потребности экономики края в квалифицированных кадрах из числа выпускников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</si>
</sst>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/>
    </xf>
    <xf numFmtId="0" fontId="1" fillId="2" borderId="8" xfId="0" applyFont="1" applyFill="1" applyBorder="1" applyAlignment="1">
      <alignment wrapText="1"/>
    </xf>
    <xf numFmtId="3" fontId="1" fillId="2" borderId="8" xfId="0" applyNumberFormat="1" applyFont="1" applyFill="1" applyBorder="1" applyAlignment="1">
      <alignment horizontal="center" wrapText="1"/>
    </xf>
    <xf numFmtId="3" fontId="1" fillId="2" borderId="8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" fillId="2" borderId="4" xfId="0" applyFont="1" applyFill="1" applyBorder="1" applyAlignment="1">
      <alignment wrapText="1"/>
    </xf>
    <xf numFmtId="3" fontId="1" fillId="2" borderId="4" xfId="0" applyNumberFormat="1" applyFont="1" applyFill="1" applyBorder="1" applyAlignment="1">
      <alignment horizontal="center" wrapText="1"/>
    </xf>
    <xf numFmtId="0" fontId="4" fillId="0" borderId="0" xfId="0" applyFont="1" applyAlignment="1"/>
    <xf numFmtId="0" fontId="1" fillId="2" borderId="2" xfId="0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2" borderId="14" xfId="0" applyFont="1" applyFill="1" applyBorder="1" applyAlignment="1">
      <alignment wrapText="1"/>
    </xf>
    <xf numFmtId="3" fontId="1" fillId="2" borderId="12" xfId="0" applyNumberFormat="1" applyFont="1" applyFill="1" applyBorder="1" applyAlignment="1">
      <alignment horizontal="center" wrapText="1"/>
    </xf>
    <xf numFmtId="3" fontId="1" fillId="2" borderId="14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3" fontId="1" fillId="0" borderId="8" xfId="0" applyNumberFormat="1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3" fontId="1" fillId="0" borderId="4" xfId="0" applyNumberFormat="1" applyFont="1" applyFill="1" applyBorder="1" applyAlignment="1">
      <alignment horizontal="center" wrapText="1"/>
    </xf>
    <xf numFmtId="3" fontId="1" fillId="0" borderId="14" xfId="0" applyNumberFormat="1" applyFont="1" applyFill="1" applyBorder="1" applyAlignment="1">
      <alignment horizontal="center" wrapText="1"/>
    </xf>
    <xf numFmtId="3" fontId="1" fillId="0" borderId="12" xfId="0" applyNumberFormat="1" applyFont="1" applyFill="1" applyBorder="1" applyAlignment="1">
      <alignment horizontal="center" wrapText="1"/>
    </xf>
    <xf numFmtId="0" fontId="0" fillId="0" borderId="14" xfId="0" applyFill="1" applyBorder="1"/>
    <xf numFmtId="0" fontId="0" fillId="0" borderId="5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0"/>
  <sheetViews>
    <sheetView tabSelected="1" topLeftCell="A43" workbookViewId="0">
      <selection activeCell="G63" sqref="G63"/>
    </sheetView>
  </sheetViews>
  <sheetFormatPr defaultRowHeight="15"/>
  <cols>
    <col min="2" max="2" width="36.28515625" customWidth="1"/>
    <col min="4" max="4" width="8.85546875" customWidth="1"/>
  </cols>
  <sheetData>
    <row r="1" spans="1:14" ht="18.75">
      <c r="L1" s="22" t="s">
        <v>76</v>
      </c>
      <c r="M1" s="22"/>
      <c r="N1" s="22"/>
    </row>
    <row r="2" spans="1:14" ht="5.25" customHeight="1">
      <c r="L2" s="14"/>
      <c r="M2" s="14"/>
      <c r="N2" s="14"/>
    </row>
    <row r="3" spans="1:14" ht="22.5" customHeight="1">
      <c r="A3" s="23" t="s">
        <v>77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8.25" customHeight="1"/>
    <row r="5" spans="1:14" ht="15.75" thickBot="1">
      <c r="N5" s="11" t="s">
        <v>73</v>
      </c>
    </row>
    <row r="6" spans="1:14">
      <c r="A6" s="27" t="s">
        <v>0</v>
      </c>
      <c r="B6" s="27" t="s">
        <v>74</v>
      </c>
      <c r="C6" s="30" t="s">
        <v>75</v>
      </c>
      <c r="D6" s="38"/>
      <c r="E6" s="30" t="s">
        <v>1</v>
      </c>
      <c r="F6" s="31"/>
      <c r="G6" s="31"/>
      <c r="H6" s="31"/>
      <c r="I6" s="31"/>
      <c r="J6" s="31"/>
      <c r="K6" s="31"/>
      <c r="L6" s="31"/>
      <c r="M6" s="31"/>
      <c r="N6" s="32"/>
    </row>
    <row r="7" spans="1:14" ht="17.25" customHeight="1" thickBot="1">
      <c r="A7" s="28"/>
      <c r="B7" s="36"/>
      <c r="C7" s="39"/>
      <c r="D7" s="40"/>
      <c r="E7" s="33"/>
      <c r="F7" s="34"/>
      <c r="G7" s="34"/>
      <c r="H7" s="34"/>
      <c r="I7" s="34"/>
      <c r="J7" s="34"/>
      <c r="K7" s="34"/>
      <c r="L7" s="34"/>
      <c r="M7" s="34"/>
      <c r="N7" s="35"/>
    </row>
    <row r="8" spans="1:14" ht="19.5" customHeight="1" thickBot="1">
      <c r="A8" s="28"/>
      <c r="B8" s="36"/>
      <c r="C8" s="27" t="s">
        <v>2</v>
      </c>
      <c r="D8" s="27" t="s">
        <v>3</v>
      </c>
      <c r="E8" s="25" t="s">
        <v>4</v>
      </c>
      <c r="F8" s="26"/>
      <c r="G8" s="25" t="s">
        <v>5</v>
      </c>
      <c r="H8" s="26"/>
      <c r="I8" s="25" t="s">
        <v>6</v>
      </c>
      <c r="J8" s="26"/>
      <c r="K8" s="25" t="s">
        <v>7</v>
      </c>
      <c r="L8" s="26"/>
      <c r="M8" s="25" t="s">
        <v>8</v>
      </c>
      <c r="N8" s="26"/>
    </row>
    <row r="9" spans="1:14" ht="52.5" thickBot="1">
      <c r="A9" s="29"/>
      <c r="B9" s="37"/>
      <c r="C9" s="28"/>
      <c r="D9" s="28"/>
      <c r="E9" s="9" t="s">
        <v>9</v>
      </c>
      <c r="F9" s="1" t="s">
        <v>68</v>
      </c>
      <c r="G9" s="9" t="s">
        <v>9</v>
      </c>
      <c r="H9" s="2" t="s">
        <v>68</v>
      </c>
      <c r="I9" s="9" t="s">
        <v>9</v>
      </c>
      <c r="J9" s="2" t="s">
        <v>68</v>
      </c>
      <c r="K9" s="9" t="s">
        <v>9</v>
      </c>
      <c r="L9" s="2" t="s">
        <v>68</v>
      </c>
      <c r="M9" s="9" t="s">
        <v>9</v>
      </c>
      <c r="N9" s="2" t="s">
        <v>68</v>
      </c>
    </row>
    <row r="10" spans="1:14" ht="15.75" thickBot="1">
      <c r="A10" s="3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</row>
    <row r="11" spans="1:14" ht="19.5" customHeight="1" thickBot="1">
      <c r="A11" s="5"/>
      <c r="B11" s="6" t="s">
        <v>10</v>
      </c>
      <c r="C11" s="7">
        <f t="shared" ref="C11:N11" si="0">C12+C16+C19+C28+C29+C30+C31+C32+C38+C39+C40+C41+C42+C43+C44+C45+C46+C47+C48</f>
        <v>683883</v>
      </c>
      <c r="D11" s="7">
        <f t="shared" si="0"/>
        <v>683505</v>
      </c>
      <c r="E11" s="7">
        <f t="shared" si="0"/>
        <v>683285</v>
      </c>
      <c r="F11" s="41">
        <f t="shared" si="0"/>
        <v>21271</v>
      </c>
      <c r="G11" s="41">
        <f t="shared" si="0"/>
        <v>683280</v>
      </c>
      <c r="H11" s="41">
        <f t="shared" si="0"/>
        <v>21322</v>
      </c>
      <c r="I11" s="41">
        <f t="shared" si="0"/>
        <v>683590</v>
      </c>
      <c r="J11" s="41">
        <f t="shared" si="0"/>
        <v>21463</v>
      </c>
      <c r="K11" s="41">
        <f t="shared" si="0"/>
        <v>684044</v>
      </c>
      <c r="L11" s="41">
        <f t="shared" si="0"/>
        <v>21645</v>
      </c>
      <c r="M11" s="41">
        <f t="shared" si="0"/>
        <v>684986</v>
      </c>
      <c r="N11" s="41">
        <f t="shared" si="0"/>
        <v>21850</v>
      </c>
    </row>
    <row r="12" spans="1:14" ht="27.75" customHeight="1" thickBot="1">
      <c r="A12" s="5" t="s">
        <v>11</v>
      </c>
      <c r="B12" s="6" t="s">
        <v>12</v>
      </c>
      <c r="C12" s="7">
        <f>C13+C14+C15</f>
        <v>28945</v>
      </c>
      <c r="D12" s="7">
        <f>D13+D14+D15</f>
        <v>28805</v>
      </c>
      <c r="E12" s="7">
        <f t="shared" ref="E12:F12" si="1">E13+E14+E15</f>
        <v>28636</v>
      </c>
      <c r="F12" s="41">
        <f t="shared" si="1"/>
        <v>778</v>
      </c>
      <c r="G12" s="41">
        <f t="shared" ref="G12" si="2">G13+G14+G15</f>
        <v>28645</v>
      </c>
      <c r="H12" s="41">
        <f t="shared" ref="H12" si="3">H13+H14+H15</f>
        <v>769</v>
      </c>
      <c r="I12" s="41">
        <f t="shared" ref="I12" si="4">I13+I14+I15</f>
        <v>28674</v>
      </c>
      <c r="J12" s="41">
        <f t="shared" ref="J12" si="5">J13+J14+J15</f>
        <v>776</v>
      </c>
      <c r="K12" s="41">
        <f t="shared" ref="K12" si="6">K13+K14+K15</f>
        <v>28696</v>
      </c>
      <c r="L12" s="41">
        <f t="shared" ref="L12" si="7">L13+L14+L15</f>
        <v>785</v>
      </c>
      <c r="M12" s="41">
        <f t="shared" ref="M12" si="8">M13+M14+M15</f>
        <v>28718</v>
      </c>
      <c r="N12" s="41">
        <f t="shared" ref="N12" si="9">N13+N14+N15</f>
        <v>790</v>
      </c>
    </row>
    <row r="13" spans="1:14" ht="30" customHeight="1" thickBot="1">
      <c r="A13" s="5">
        <v>1</v>
      </c>
      <c r="B13" s="6" t="s">
        <v>13</v>
      </c>
      <c r="C13" s="7">
        <v>7000</v>
      </c>
      <c r="D13" s="8">
        <v>6860</v>
      </c>
      <c r="E13" s="7">
        <v>6723</v>
      </c>
      <c r="F13" s="42">
        <v>169</v>
      </c>
      <c r="G13" s="41">
        <v>6723</v>
      </c>
      <c r="H13" s="42">
        <v>169</v>
      </c>
      <c r="I13" s="41">
        <v>6744</v>
      </c>
      <c r="J13" s="42">
        <v>176</v>
      </c>
      <c r="K13" s="41">
        <v>6743</v>
      </c>
      <c r="L13" s="42">
        <v>178</v>
      </c>
      <c r="M13" s="41">
        <v>6743</v>
      </c>
      <c r="N13" s="42">
        <v>177</v>
      </c>
    </row>
    <row r="14" spans="1:14" ht="18" customHeight="1" thickBot="1">
      <c r="A14" s="5">
        <v>2</v>
      </c>
      <c r="B14" s="6" t="s">
        <v>14</v>
      </c>
      <c r="C14" s="7">
        <v>13407</v>
      </c>
      <c r="D14" s="8">
        <v>13407</v>
      </c>
      <c r="E14" s="7">
        <v>13366</v>
      </c>
      <c r="F14" s="42">
        <v>462</v>
      </c>
      <c r="G14" s="41">
        <v>13366</v>
      </c>
      <c r="H14" s="42">
        <v>452</v>
      </c>
      <c r="I14" s="41">
        <v>13366</v>
      </c>
      <c r="J14" s="42">
        <v>451</v>
      </c>
      <c r="K14" s="41">
        <v>13380</v>
      </c>
      <c r="L14" s="42">
        <v>453</v>
      </c>
      <c r="M14" s="41">
        <v>13393</v>
      </c>
      <c r="N14" s="42">
        <v>457</v>
      </c>
    </row>
    <row r="15" spans="1:14" ht="18" customHeight="1" thickBot="1">
      <c r="A15" s="5">
        <v>3</v>
      </c>
      <c r="B15" s="6" t="s">
        <v>15</v>
      </c>
      <c r="C15" s="7">
        <v>8538</v>
      </c>
      <c r="D15" s="8">
        <v>8538</v>
      </c>
      <c r="E15" s="7">
        <v>8547</v>
      </c>
      <c r="F15" s="42">
        <v>147</v>
      </c>
      <c r="G15" s="41">
        <v>8556</v>
      </c>
      <c r="H15" s="42">
        <v>148</v>
      </c>
      <c r="I15" s="41">
        <v>8564</v>
      </c>
      <c r="J15" s="42">
        <v>149</v>
      </c>
      <c r="K15" s="41">
        <v>8573</v>
      </c>
      <c r="L15" s="42">
        <v>154</v>
      </c>
      <c r="M15" s="41">
        <v>8582</v>
      </c>
      <c r="N15" s="42">
        <v>156</v>
      </c>
    </row>
    <row r="16" spans="1:14" ht="16.5" customHeight="1" thickBot="1">
      <c r="A16" s="5" t="s">
        <v>16</v>
      </c>
      <c r="B16" s="6" t="s">
        <v>17</v>
      </c>
      <c r="C16" s="7">
        <f>C17+C18</f>
        <v>10375</v>
      </c>
      <c r="D16" s="7">
        <f t="shared" ref="D16:F16" si="10">D17+D18</f>
        <v>10254</v>
      </c>
      <c r="E16" s="7">
        <f t="shared" si="10"/>
        <v>10151</v>
      </c>
      <c r="F16" s="41">
        <f t="shared" si="10"/>
        <v>635</v>
      </c>
      <c r="G16" s="41">
        <f t="shared" ref="G16" si="11">G17+G18</f>
        <v>10161</v>
      </c>
      <c r="H16" s="41">
        <f t="shared" ref="H16" si="12">H17+H18</f>
        <v>640</v>
      </c>
      <c r="I16" s="41">
        <f t="shared" ref="I16" si="13">I17+I18</f>
        <v>10161</v>
      </c>
      <c r="J16" s="41">
        <f t="shared" ref="J16" si="14">J17+J18</f>
        <v>659</v>
      </c>
      <c r="K16" s="41">
        <f t="shared" ref="K16" si="15">K17+K18</f>
        <v>10161</v>
      </c>
      <c r="L16" s="41">
        <f t="shared" ref="L16" si="16">L17+L18</f>
        <v>672</v>
      </c>
      <c r="M16" s="41">
        <f t="shared" ref="M16" si="17">M17+M18</f>
        <v>10192</v>
      </c>
      <c r="N16" s="41">
        <f t="shared" ref="N16" si="18">N17+N18</f>
        <v>709</v>
      </c>
    </row>
    <row r="17" spans="1:14" ht="29.25" customHeight="1" thickBot="1">
      <c r="A17" s="10" t="s">
        <v>70</v>
      </c>
      <c r="B17" s="6" t="s">
        <v>18</v>
      </c>
      <c r="C17" s="7">
        <v>2470</v>
      </c>
      <c r="D17" s="8">
        <v>2567</v>
      </c>
      <c r="E17" s="7">
        <v>2754</v>
      </c>
      <c r="F17" s="42">
        <v>233</v>
      </c>
      <c r="G17" s="41">
        <v>2800</v>
      </c>
      <c r="H17" s="42">
        <v>228</v>
      </c>
      <c r="I17" s="41">
        <v>2800</v>
      </c>
      <c r="J17" s="42">
        <v>238</v>
      </c>
      <c r="K17" s="41">
        <v>2800</v>
      </c>
      <c r="L17" s="42">
        <v>238</v>
      </c>
      <c r="M17" s="41">
        <v>2800</v>
      </c>
      <c r="N17" s="42">
        <v>243</v>
      </c>
    </row>
    <row r="18" spans="1:14" ht="27" customHeight="1" thickBot="1">
      <c r="A18" s="10" t="s">
        <v>71</v>
      </c>
      <c r="B18" s="6" t="s">
        <v>19</v>
      </c>
      <c r="C18" s="7">
        <v>7905</v>
      </c>
      <c r="D18" s="8">
        <v>7687</v>
      </c>
      <c r="E18" s="7">
        <v>7397</v>
      </c>
      <c r="F18" s="42">
        <v>402</v>
      </c>
      <c r="G18" s="41">
        <v>7361</v>
      </c>
      <c r="H18" s="42">
        <v>412</v>
      </c>
      <c r="I18" s="41">
        <v>7361</v>
      </c>
      <c r="J18" s="42">
        <v>421</v>
      </c>
      <c r="K18" s="41">
        <v>7361</v>
      </c>
      <c r="L18" s="42">
        <v>434</v>
      </c>
      <c r="M18" s="41">
        <v>7392</v>
      </c>
      <c r="N18" s="42">
        <v>466</v>
      </c>
    </row>
    <row r="19" spans="1:14" ht="18" customHeight="1" thickBot="1">
      <c r="A19" s="5" t="s">
        <v>20</v>
      </c>
      <c r="B19" s="6" t="s">
        <v>21</v>
      </c>
      <c r="C19" s="7">
        <f>C20+C21+C22+C23+C24+C25+C26+C27</f>
        <v>73115</v>
      </c>
      <c r="D19" s="7">
        <f>D20+D21+D22+D23+D24+D25+D26+D27</f>
        <v>73042</v>
      </c>
      <c r="E19" s="7">
        <f t="shared" ref="E19:F19" si="19">E20+E21+E22+E23+E24+E25+E26+E27</f>
        <v>73042</v>
      </c>
      <c r="F19" s="41">
        <f t="shared" si="19"/>
        <v>3653</v>
      </c>
      <c r="G19" s="41">
        <f t="shared" ref="G19" si="20">G20+G21+G22+G23+G24+G25+G26+G27</f>
        <v>73042</v>
      </c>
      <c r="H19" s="41">
        <f t="shared" ref="H19" si="21">H20+H21+H22+H23+H24+H25+H26+H27</f>
        <v>3644</v>
      </c>
      <c r="I19" s="41">
        <f t="shared" ref="I19" si="22">I20+I21+I22+I23+I24+I25+I26+I27</f>
        <v>73042</v>
      </c>
      <c r="J19" s="41">
        <f t="shared" ref="J19:L19" si="23">J20+J21+J22+J23+J24+J25+J26+J27</f>
        <v>3739</v>
      </c>
      <c r="K19" s="41">
        <f t="shared" si="23"/>
        <v>73188</v>
      </c>
      <c r="L19" s="41">
        <f t="shared" si="23"/>
        <v>3784</v>
      </c>
      <c r="M19" s="41">
        <f t="shared" ref="M19" si="24">M20+M21+M22+M23+M24+M25+M26+M27</f>
        <v>73407</v>
      </c>
      <c r="N19" s="41">
        <f t="shared" ref="N19" si="25">N20+N21+N22+N23+N24+N25+N26+N27</f>
        <v>3820</v>
      </c>
    </row>
    <row r="20" spans="1:14" ht="27.75" customHeight="1" thickBot="1">
      <c r="A20" s="10" t="s">
        <v>72</v>
      </c>
      <c r="B20" s="6" t="s">
        <v>22</v>
      </c>
      <c r="C20" s="7">
        <v>7967</v>
      </c>
      <c r="D20" s="8">
        <v>7959</v>
      </c>
      <c r="E20" s="7">
        <v>7959</v>
      </c>
      <c r="F20" s="42">
        <v>293</v>
      </c>
      <c r="G20" s="41">
        <v>7959</v>
      </c>
      <c r="H20" s="42">
        <v>288</v>
      </c>
      <c r="I20" s="41">
        <v>7959</v>
      </c>
      <c r="J20" s="42">
        <v>283</v>
      </c>
      <c r="K20" s="41">
        <v>7975</v>
      </c>
      <c r="L20" s="42">
        <v>278</v>
      </c>
      <c r="M20" s="41">
        <v>7999</v>
      </c>
      <c r="N20" s="42">
        <v>278</v>
      </c>
    </row>
    <row r="21" spans="1:14" ht="30" customHeight="1" thickBot="1">
      <c r="A21" s="5" t="s">
        <v>23</v>
      </c>
      <c r="B21" s="6" t="s">
        <v>24</v>
      </c>
      <c r="C21" s="7">
        <v>2042</v>
      </c>
      <c r="D21" s="8">
        <v>2040</v>
      </c>
      <c r="E21" s="7">
        <v>2040</v>
      </c>
      <c r="F21" s="42">
        <v>109</v>
      </c>
      <c r="G21" s="41">
        <v>2040</v>
      </c>
      <c r="H21" s="42">
        <v>112</v>
      </c>
      <c r="I21" s="41">
        <v>2040</v>
      </c>
      <c r="J21" s="42">
        <v>123</v>
      </c>
      <c r="K21" s="41">
        <v>2044</v>
      </c>
      <c r="L21" s="42">
        <v>128</v>
      </c>
      <c r="M21" s="41">
        <v>2050</v>
      </c>
      <c r="N21" s="42">
        <v>136</v>
      </c>
    </row>
    <row r="22" spans="1:14" ht="42.75" customHeight="1" thickBot="1">
      <c r="A22" s="5" t="s">
        <v>25</v>
      </c>
      <c r="B22" s="6" t="s">
        <v>26</v>
      </c>
      <c r="C22" s="7">
        <v>4191</v>
      </c>
      <c r="D22" s="8">
        <v>4186</v>
      </c>
      <c r="E22" s="7">
        <v>4186</v>
      </c>
      <c r="F22" s="42">
        <v>655</v>
      </c>
      <c r="G22" s="41">
        <v>4186</v>
      </c>
      <c r="H22" s="42">
        <v>652</v>
      </c>
      <c r="I22" s="41">
        <v>4186</v>
      </c>
      <c r="J22" s="42">
        <v>649</v>
      </c>
      <c r="K22" s="41">
        <v>4195</v>
      </c>
      <c r="L22" s="42">
        <v>644</v>
      </c>
      <c r="M22" s="41">
        <v>4207</v>
      </c>
      <c r="N22" s="42">
        <v>640</v>
      </c>
    </row>
    <row r="23" spans="1:14" ht="31.5" customHeight="1" thickBot="1">
      <c r="A23" s="5">
        <v>18</v>
      </c>
      <c r="B23" s="6" t="s">
        <v>27</v>
      </c>
      <c r="C23" s="7">
        <v>1858</v>
      </c>
      <c r="D23" s="8">
        <v>1856</v>
      </c>
      <c r="E23" s="7">
        <v>1856</v>
      </c>
      <c r="F23" s="42">
        <v>44</v>
      </c>
      <c r="G23" s="41">
        <v>1856</v>
      </c>
      <c r="H23" s="42">
        <v>42</v>
      </c>
      <c r="I23" s="41">
        <v>1856</v>
      </c>
      <c r="J23" s="42">
        <v>45</v>
      </c>
      <c r="K23" s="41">
        <v>1859</v>
      </c>
      <c r="L23" s="42">
        <v>51</v>
      </c>
      <c r="M23" s="41">
        <v>1865</v>
      </c>
      <c r="N23" s="42">
        <v>53</v>
      </c>
    </row>
    <row r="24" spans="1:14" ht="21" customHeight="1" thickBot="1">
      <c r="A24" s="5">
        <v>19</v>
      </c>
      <c r="B24" s="6" t="s">
        <v>28</v>
      </c>
      <c r="C24" s="7">
        <v>3293</v>
      </c>
      <c r="D24" s="8">
        <v>3327</v>
      </c>
      <c r="E24" s="7">
        <v>3343</v>
      </c>
      <c r="F24" s="42">
        <v>630</v>
      </c>
      <c r="G24" s="41">
        <v>3350</v>
      </c>
      <c r="H24" s="42">
        <v>608</v>
      </c>
      <c r="I24" s="41">
        <v>3350</v>
      </c>
      <c r="J24" s="42">
        <v>610</v>
      </c>
      <c r="K24" s="41">
        <v>3350</v>
      </c>
      <c r="L24" s="42">
        <v>623</v>
      </c>
      <c r="M24" s="41">
        <v>3350</v>
      </c>
      <c r="N24" s="42">
        <v>630</v>
      </c>
    </row>
    <row r="25" spans="1:14" ht="42" customHeight="1" thickBot="1">
      <c r="A25" s="5" t="s">
        <v>29</v>
      </c>
      <c r="B25" s="6" t="s">
        <v>30</v>
      </c>
      <c r="C25" s="7">
        <v>6525</v>
      </c>
      <c r="D25" s="8">
        <v>6519</v>
      </c>
      <c r="E25" s="7">
        <v>6519</v>
      </c>
      <c r="F25" s="41">
        <v>1181</v>
      </c>
      <c r="G25" s="41">
        <v>6519</v>
      </c>
      <c r="H25" s="41">
        <v>1182</v>
      </c>
      <c r="I25" s="41">
        <v>6519</v>
      </c>
      <c r="J25" s="41">
        <v>1251</v>
      </c>
      <c r="K25" s="41">
        <v>6532</v>
      </c>
      <c r="L25" s="41">
        <v>1273</v>
      </c>
      <c r="M25" s="41">
        <v>6551</v>
      </c>
      <c r="N25" s="41">
        <v>1289</v>
      </c>
    </row>
    <row r="26" spans="1:14" ht="27.75" customHeight="1" thickBot="1">
      <c r="A26" s="5">
        <v>30</v>
      </c>
      <c r="B26" s="6" t="s">
        <v>31</v>
      </c>
      <c r="C26" s="7">
        <v>21402</v>
      </c>
      <c r="D26" s="8">
        <v>21381</v>
      </c>
      <c r="E26" s="7">
        <v>21381</v>
      </c>
      <c r="F26" s="42">
        <v>337</v>
      </c>
      <c r="G26" s="41">
        <v>21381</v>
      </c>
      <c r="H26" s="42">
        <v>345</v>
      </c>
      <c r="I26" s="41">
        <v>21381</v>
      </c>
      <c r="J26" s="42">
        <v>351</v>
      </c>
      <c r="K26" s="41">
        <v>21423</v>
      </c>
      <c r="L26" s="42">
        <v>356</v>
      </c>
      <c r="M26" s="41">
        <v>21488</v>
      </c>
      <c r="N26" s="42">
        <v>357</v>
      </c>
    </row>
    <row r="27" spans="1:14" ht="16.5" customHeight="1" thickBot="1">
      <c r="A27" s="5" t="s">
        <v>32</v>
      </c>
      <c r="B27" s="6" t="s">
        <v>33</v>
      </c>
      <c r="C27" s="7">
        <v>25837</v>
      </c>
      <c r="D27" s="8">
        <v>25774</v>
      </c>
      <c r="E27" s="7">
        <v>25758</v>
      </c>
      <c r="F27" s="42">
        <v>404</v>
      </c>
      <c r="G27" s="41">
        <v>25751</v>
      </c>
      <c r="H27" s="42">
        <v>415</v>
      </c>
      <c r="I27" s="41">
        <v>25751</v>
      </c>
      <c r="J27" s="42">
        <v>427</v>
      </c>
      <c r="K27" s="41">
        <v>25810</v>
      </c>
      <c r="L27" s="42">
        <v>431</v>
      </c>
      <c r="M27" s="41">
        <v>25897</v>
      </c>
      <c r="N27" s="42">
        <v>437</v>
      </c>
    </row>
    <row r="28" spans="1:14" ht="27.75" customHeight="1" thickBot="1">
      <c r="A28" s="5" t="s">
        <v>34</v>
      </c>
      <c r="B28" s="6" t="s">
        <v>35</v>
      </c>
      <c r="C28" s="7">
        <v>21238</v>
      </c>
      <c r="D28" s="8">
        <v>21238</v>
      </c>
      <c r="E28" s="7">
        <v>21216</v>
      </c>
      <c r="F28" s="41">
        <v>1121</v>
      </c>
      <c r="G28" s="41">
        <v>21216</v>
      </c>
      <c r="H28" s="41">
        <v>1144</v>
      </c>
      <c r="I28" s="41">
        <v>21216</v>
      </c>
      <c r="J28" s="41">
        <v>1157</v>
      </c>
      <c r="K28" s="41">
        <v>21238</v>
      </c>
      <c r="L28" s="41">
        <v>1163</v>
      </c>
      <c r="M28" s="41">
        <v>21259</v>
      </c>
      <c r="N28" s="41">
        <v>1195</v>
      </c>
    </row>
    <row r="29" spans="1:14" ht="39.75" customHeight="1" thickBot="1">
      <c r="A29" s="5" t="s">
        <v>36</v>
      </c>
      <c r="B29" s="6" t="s">
        <v>37</v>
      </c>
      <c r="C29" s="7">
        <v>6343</v>
      </c>
      <c r="D29" s="8">
        <v>6343</v>
      </c>
      <c r="E29" s="7">
        <v>6349</v>
      </c>
      <c r="F29" s="42">
        <v>384</v>
      </c>
      <c r="G29" s="41">
        <v>6356</v>
      </c>
      <c r="H29" s="42">
        <v>397</v>
      </c>
      <c r="I29" s="41">
        <v>6375</v>
      </c>
      <c r="J29" s="42">
        <v>430</v>
      </c>
      <c r="K29" s="41">
        <v>6375</v>
      </c>
      <c r="L29" s="42">
        <v>432</v>
      </c>
      <c r="M29" s="41">
        <v>6375</v>
      </c>
      <c r="N29" s="42">
        <v>448</v>
      </c>
    </row>
    <row r="30" spans="1:14" ht="18" customHeight="1" thickBot="1">
      <c r="A30" s="5" t="s">
        <v>38</v>
      </c>
      <c r="B30" s="6" t="s">
        <v>39</v>
      </c>
      <c r="C30" s="7">
        <v>73510</v>
      </c>
      <c r="D30" s="8">
        <v>73363</v>
      </c>
      <c r="E30" s="7">
        <v>73216</v>
      </c>
      <c r="F30" s="41">
        <v>1600</v>
      </c>
      <c r="G30" s="41">
        <v>73260</v>
      </c>
      <c r="H30" s="41">
        <v>1590</v>
      </c>
      <c r="I30" s="41">
        <v>73304</v>
      </c>
      <c r="J30" s="41">
        <v>1624</v>
      </c>
      <c r="K30" s="41">
        <v>73348</v>
      </c>
      <c r="L30" s="41">
        <v>1592</v>
      </c>
      <c r="M30" s="41">
        <v>73392</v>
      </c>
      <c r="N30" s="41">
        <v>1574</v>
      </c>
    </row>
    <row r="31" spans="1:14" ht="42.75" customHeight="1" thickBot="1">
      <c r="A31" s="5" t="s">
        <v>40</v>
      </c>
      <c r="B31" s="6" t="s">
        <v>69</v>
      </c>
      <c r="C31" s="7">
        <v>120365</v>
      </c>
      <c r="D31" s="8">
        <v>120558</v>
      </c>
      <c r="E31" s="7">
        <v>120830</v>
      </c>
      <c r="F31" s="41">
        <v>1172</v>
      </c>
      <c r="G31" s="41">
        <v>121000</v>
      </c>
      <c r="H31" s="41">
        <v>1180</v>
      </c>
      <c r="I31" s="41">
        <v>121040</v>
      </c>
      <c r="J31" s="41">
        <v>1177</v>
      </c>
      <c r="K31" s="41">
        <v>121403</v>
      </c>
      <c r="L31" s="41">
        <v>1166</v>
      </c>
      <c r="M31" s="41">
        <v>122010</v>
      </c>
      <c r="N31" s="41">
        <v>1118</v>
      </c>
    </row>
    <row r="32" spans="1:14" ht="19.5" customHeight="1" thickBot="1">
      <c r="A32" s="5" t="s">
        <v>41</v>
      </c>
      <c r="B32" s="6" t="s">
        <v>42</v>
      </c>
      <c r="C32" s="7">
        <f>C33+C34+C35+C36+C37</f>
        <v>61576</v>
      </c>
      <c r="D32" s="7">
        <f>D33+D34+D35+D36+D37</f>
        <v>61576</v>
      </c>
      <c r="E32" s="7">
        <f t="shared" ref="E32:F32" si="26">E33+E34+E35+E36+E37</f>
        <v>61638</v>
      </c>
      <c r="F32" s="41">
        <f t="shared" si="26"/>
        <v>3594</v>
      </c>
      <c r="G32" s="41">
        <f t="shared" ref="G32" si="27">G33+G34+G35+G36+G37</f>
        <v>61638</v>
      </c>
      <c r="H32" s="41">
        <f t="shared" ref="H32" si="28">H33+H34+H35+H36+H37</f>
        <v>3563</v>
      </c>
      <c r="I32" s="41">
        <f t="shared" ref="I32" si="29">I33+I34+I35+I36+I37</f>
        <v>61884</v>
      </c>
      <c r="J32" s="41">
        <f t="shared" ref="J32:K32" si="30">J33+J34+J35+J36+J37</f>
        <v>3617</v>
      </c>
      <c r="K32" s="41">
        <f t="shared" si="30"/>
        <v>61884</v>
      </c>
      <c r="L32" s="41">
        <f t="shared" ref="L32" si="31">L33+L34+L35+L36+L37</f>
        <v>3633</v>
      </c>
      <c r="M32" s="41">
        <f t="shared" ref="M32" si="32">M33+M34+M35+M36+M37</f>
        <v>62020</v>
      </c>
      <c r="N32" s="41">
        <f t="shared" ref="N32" si="33">N33+N34+N35+N36+N37</f>
        <v>3643</v>
      </c>
    </row>
    <row r="33" spans="1:14" ht="28.5" customHeight="1" thickBot="1">
      <c r="A33" s="5">
        <v>49</v>
      </c>
      <c r="B33" s="6" t="s">
        <v>43</v>
      </c>
      <c r="C33" s="7">
        <v>36589</v>
      </c>
      <c r="D33" s="8">
        <v>36589</v>
      </c>
      <c r="E33" s="7">
        <v>36625</v>
      </c>
      <c r="F33" s="41">
        <v>2464</v>
      </c>
      <c r="G33" s="41">
        <v>36625</v>
      </c>
      <c r="H33" s="41">
        <v>2468</v>
      </c>
      <c r="I33" s="41">
        <v>36772</v>
      </c>
      <c r="J33" s="41">
        <v>2478</v>
      </c>
      <c r="K33" s="41">
        <v>36772</v>
      </c>
      <c r="L33" s="41">
        <v>2501</v>
      </c>
      <c r="M33" s="41">
        <v>36853</v>
      </c>
      <c r="N33" s="41">
        <v>2494</v>
      </c>
    </row>
    <row r="34" spans="1:14" ht="19.5" customHeight="1" thickBot="1">
      <c r="A34" s="5">
        <v>50</v>
      </c>
      <c r="B34" s="6" t="s">
        <v>44</v>
      </c>
      <c r="C34" s="7">
        <v>1970</v>
      </c>
      <c r="D34" s="8">
        <v>1970</v>
      </c>
      <c r="E34" s="7">
        <v>1972</v>
      </c>
      <c r="F34" s="42">
        <v>206</v>
      </c>
      <c r="G34" s="41">
        <v>1972</v>
      </c>
      <c r="H34" s="42">
        <v>204</v>
      </c>
      <c r="I34" s="41">
        <v>1980</v>
      </c>
      <c r="J34" s="42">
        <v>203</v>
      </c>
      <c r="K34" s="41">
        <v>1980</v>
      </c>
      <c r="L34" s="42">
        <v>206</v>
      </c>
      <c r="M34" s="41">
        <v>1984</v>
      </c>
      <c r="N34" s="42">
        <v>204</v>
      </c>
    </row>
    <row r="35" spans="1:14" ht="29.25" customHeight="1" thickBot="1">
      <c r="A35" s="5">
        <v>51</v>
      </c>
      <c r="B35" s="6" t="s">
        <v>45</v>
      </c>
      <c r="C35" s="7">
        <v>1714</v>
      </c>
      <c r="D35" s="8">
        <v>1714</v>
      </c>
      <c r="E35" s="7">
        <v>1716</v>
      </c>
      <c r="F35" s="42">
        <v>307</v>
      </c>
      <c r="G35" s="41">
        <v>1716</v>
      </c>
      <c r="H35" s="42">
        <v>307</v>
      </c>
      <c r="I35" s="41">
        <v>1723</v>
      </c>
      <c r="J35" s="42">
        <v>313</v>
      </c>
      <c r="K35" s="41">
        <v>1723</v>
      </c>
      <c r="L35" s="42">
        <v>314</v>
      </c>
      <c r="M35" s="41">
        <v>1727</v>
      </c>
      <c r="N35" s="42">
        <v>323</v>
      </c>
    </row>
    <row r="36" spans="1:14" ht="30" customHeight="1" thickBot="1">
      <c r="A36" s="5">
        <v>52</v>
      </c>
      <c r="B36" s="6" t="s">
        <v>46</v>
      </c>
      <c r="C36" s="7">
        <v>17590</v>
      </c>
      <c r="D36" s="8">
        <v>17590</v>
      </c>
      <c r="E36" s="7">
        <v>17608</v>
      </c>
      <c r="F36" s="42">
        <v>450</v>
      </c>
      <c r="G36" s="41">
        <v>17608</v>
      </c>
      <c r="H36" s="42">
        <v>428</v>
      </c>
      <c r="I36" s="41">
        <v>17678</v>
      </c>
      <c r="J36" s="42">
        <v>443</v>
      </c>
      <c r="K36" s="41">
        <v>17678</v>
      </c>
      <c r="L36" s="42">
        <v>429</v>
      </c>
      <c r="M36" s="41">
        <v>17716</v>
      </c>
      <c r="N36" s="42">
        <v>434</v>
      </c>
    </row>
    <row r="37" spans="1:14" ht="27.75" customHeight="1" thickBot="1">
      <c r="A37" s="5">
        <v>53</v>
      </c>
      <c r="B37" s="6" t="s">
        <v>47</v>
      </c>
      <c r="C37" s="7">
        <v>3713</v>
      </c>
      <c r="D37" s="8">
        <v>3713</v>
      </c>
      <c r="E37" s="7">
        <v>3717</v>
      </c>
      <c r="F37" s="42">
        <v>167</v>
      </c>
      <c r="G37" s="41">
        <v>3717</v>
      </c>
      <c r="H37" s="42">
        <v>156</v>
      </c>
      <c r="I37" s="41">
        <v>3731</v>
      </c>
      <c r="J37" s="42">
        <v>180</v>
      </c>
      <c r="K37" s="41">
        <v>3731</v>
      </c>
      <c r="L37" s="42">
        <v>183</v>
      </c>
      <c r="M37" s="41">
        <v>3740</v>
      </c>
      <c r="N37" s="42">
        <v>188</v>
      </c>
    </row>
    <row r="38" spans="1:14" ht="27" customHeight="1" thickBot="1">
      <c r="A38" s="5" t="s">
        <v>48</v>
      </c>
      <c r="B38" s="6" t="s">
        <v>49</v>
      </c>
      <c r="C38" s="7">
        <v>19243</v>
      </c>
      <c r="D38" s="8">
        <v>19243</v>
      </c>
      <c r="E38" s="7">
        <v>19243</v>
      </c>
      <c r="F38" s="42">
        <v>388</v>
      </c>
      <c r="G38" s="41">
        <v>19243</v>
      </c>
      <c r="H38" s="42">
        <v>382</v>
      </c>
      <c r="I38" s="41">
        <v>19243</v>
      </c>
      <c r="J38" s="42">
        <v>391</v>
      </c>
      <c r="K38" s="41">
        <v>19262</v>
      </c>
      <c r="L38" s="42">
        <v>398</v>
      </c>
      <c r="M38" s="41">
        <v>19282</v>
      </c>
      <c r="N38" s="42">
        <v>403</v>
      </c>
    </row>
    <row r="39" spans="1:14" ht="28.5" customHeight="1" thickBot="1">
      <c r="A39" s="5" t="s">
        <v>50</v>
      </c>
      <c r="B39" s="6" t="s">
        <v>51</v>
      </c>
      <c r="C39" s="7">
        <v>11343</v>
      </c>
      <c r="D39" s="8">
        <v>11343</v>
      </c>
      <c r="E39" s="7">
        <v>11343</v>
      </c>
      <c r="F39" s="41">
        <v>1604</v>
      </c>
      <c r="G39" s="41">
        <v>11116</v>
      </c>
      <c r="H39" s="41">
        <v>1585</v>
      </c>
      <c r="I39" s="41">
        <v>10894</v>
      </c>
      <c r="J39" s="41">
        <v>1594</v>
      </c>
      <c r="K39" s="41">
        <v>10676</v>
      </c>
      <c r="L39" s="41">
        <v>1598</v>
      </c>
      <c r="M39" s="41">
        <v>10462</v>
      </c>
      <c r="N39" s="41">
        <v>1631</v>
      </c>
    </row>
    <row r="40" spans="1:14" ht="17.25" customHeight="1" thickBot="1">
      <c r="A40" s="5" t="s">
        <v>52</v>
      </c>
      <c r="B40" s="6" t="s">
        <v>53</v>
      </c>
      <c r="C40" s="7">
        <v>12807</v>
      </c>
      <c r="D40" s="8">
        <v>12858</v>
      </c>
      <c r="E40" s="7">
        <v>12910</v>
      </c>
      <c r="F40" s="42">
        <v>223</v>
      </c>
      <c r="G40" s="41">
        <v>12961</v>
      </c>
      <c r="H40" s="42">
        <v>235</v>
      </c>
      <c r="I40" s="41">
        <v>13013</v>
      </c>
      <c r="J40" s="42">
        <v>208</v>
      </c>
      <c r="K40" s="41">
        <v>13065</v>
      </c>
      <c r="L40" s="42">
        <v>208</v>
      </c>
      <c r="M40" s="41">
        <v>13117</v>
      </c>
      <c r="N40" s="42">
        <v>234</v>
      </c>
    </row>
    <row r="41" spans="1:14" ht="27.75" customHeight="1" thickBot="1">
      <c r="A41" s="5" t="s">
        <v>54</v>
      </c>
      <c r="B41" s="6" t="s">
        <v>55</v>
      </c>
      <c r="C41" s="7">
        <v>15630</v>
      </c>
      <c r="D41" s="8">
        <v>15630</v>
      </c>
      <c r="E41" s="7">
        <v>15630</v>
      </c>
      <c r="F41" s="42">
        <v>173</v>
      </c>
      <c r="G41" s="41">
        <v>15646</v>
      </c>
      <c r="H41" s="42">
        <v>176</v>
      </c>
      <c r="I41" s="41">
        <v>15661</v>
      </c>
      <c r="J41" s="42">
        <v>172</v>
      </c>
      <c r="K41" s="41">
        <v>15677</v>
      </c>
      <c r="L41" s="42">
        <v>177</v>
      </c>
      <c r="M41" s="41">
        <v>15693</v>
      </c>
      <c r="N41" s="42">
        <v>191</v>
      </c>
    </row>
    <row r="42" spans="1:14" ht="28.5" customHeight="1" thickBot="1">
      <c r="A42" s="5" t="s">
        <v>56</v>
      </c>
      <c r="B42" s="6" t="s">
        <v>57</v>
      </c>
      <c r="C42" s="7">
        <v>22317</v>
      </c>
      <c r="D42" s="8">
        <v>22339</v>
      </c>
      <c r="E42" s="7">
        <v>22362</v>
      </c>
      <c r="F42" s="42">
        <v>197</v>
      </c>
      <c r="G42" s="41">
        <v>22384</v>
      </c>
      <c r="H42" s="42">
        <v>200</v>
      </c>
      <c r="I42" s="41">
        <v>22406</v>
      </c>
      <c r="J42" s="42">
        <v>201</v>
      </c>
      <c r="K42" s="41">
        <v>22429</v>
      </c>
      <c r="L42" s="42">
        <v>208</v>
      </c>
      <c r="M42" s="41">
        <v>22451</v>
      </c>
      <c r="N42" s="42">
        <v>211</v>
      </c>
    </row>
    <row r="43" spans="1:14" ht="30.75" customHeight="1" thickBot="1">
      <c r="A43" s="5" t="s">
        <v>58</v>
      </c>
      <c r="B43" s="6" t="s">
        <v>59</v>
      </c>
      <c r="C43" s="7">
        <v>20277</v>
      </c>
      <c r="D43" s="8">
        <v>20180</v>
      </c>
      <c r="E43" s="7">
        <v>20119</v>
      </c>
      <c r="F43" s="42">
        <v>931</v>
      </c>
      <c r="G43" s="41">
        <v>20119</v>
      </c>
      <c r="H43" s="42">
        <v>955</v>
      </c>
      <c r="I43" s="41">
        <v>20119</v>
      </c>
      <c r="J43" s="42">
        <v>976</v>
      </c>
      <c r="K43" s="41">
        <v>20119</v>
      </c>
      <c r="L43" s="42">
        <v>903</v>
      </c>
      <c r="M43" s="41">
        <v>20119</v>
      </c>
      <c r="N43" s="42">
        <v>924</v>
      </c>
    </row>
    <row r="44" spans="1:14" ht="41.25" customHeight="1" thickBot="1">
      <c r="A44" s="5" t="s">
        <v>60</v>
      </c>
      <c r="B44" s="6" t="s">
        <v>61</v>
      </c>
      <c r="C44" s="7">
        <v>59259</v>
      </c>
      <c r="D44" s="8">
        <v>59223</v>
      </c>
      <c r="E44" s="7">
        <v>59105</v>
      </c>
      <c r="F44" s="41">
        <v>1078</v>
      </c>
      <c r="G44" s="41">
        <v>58928</v>
      </c>
      <c r="H44" s="41">
        <v>1122</v>
      </c>
      <c r="I44" s="41">
        <v>58751</v>
      </c>
      <c r="J44" s="41">
        <v>1010</v>
      </c>
      <c r="K44" s="41">
        <v>58516</v>
      </c>
      <c r="L44" s="41">
        <v>1200</v>
      </c>
      <c r="M44" s="41">
        <v>58282</v>
      </c>
      <c r="N44" s="41">
        <v>1241</v>
      </c>
    </row>
    <row r="45" spans="1:14" ht="19.5" customHeight="1" thickBot="1">
      <c r="A45" s="5" t="s">
        <v>62</v>
      </c>
      <c r="B45" s="6" t="s">
        <v>63</v>
      </c>
      <c r="C45" s="7">
        <v>54700</v>
      </c>
      <c r="D45" s="8">
        <v>54770</v>
      </c>
      <c r="E45" s="7">
        <v>54800</v>
      </c>
      <c r="F45" s="41">
        <v>1374</v>
      </c>
      <c r="G45" s="41">
        <v>54840</v>
      </c>
      <c r="H45" s="41">
        <v>1357</v>
      </c>
      <c r="I45" s="41">
        <v>54900</v>
      </c>
      <c r="J45" s="41">
        <v>1318</v>
      </c>
      <c r="K45" s="41">
        <v>54950</v>
      </c>
      <c r="L45" s="41">
        <v>1280</v>
      </c>
      <c r="M45" s="41">
        <v>55000</v>
      </c>
      <c r="N45" s="41">
        <v>1243</v>
      </c>
    </row>
    <row r="46" spans="1:14" ht="29.25" customHeight="1" thickBot="1">
      <c r="A46" s="5" t="s">
        <v>64</v>
      </c>
      <c r="B46" s="6" t="s">
        <v>65</v>
      </c>
      <c r="C46" s="7">
        <v>46000</v>
      </c>
      <c r="D46" s="8">
        <v>46100</v>
      </c>
      <c r="E46" s="7">
        <v>46200</v>
      </c>
      <c r="F46" s="41">
        <v>1956</v>
      </c>
      <c r="G46" s="41">
        <v>46292</v>
      </c>
      <c r="H46" s="41">
        <v>1963</v>
      </c>
      <c r="I46" s="41">
        <v>46385</v>
      </c>
      <c r="J46" s="41">
        <v>1982</v>
      </c>
      <c r="K46" s="41">
        <v>46478</v>
      </c>
      <c r="L46" s="41">
        <v>2011</v>
      </c>
      <c r="M46" s="41">
        <v>46571</v>
      </c>
      <c r="N46" s="41">
        <v>2030</v>
      </c>
    </row>
    <row r="47" spans="1:14" ht="28.5" customHeight="1" thickBot="1">
      <c r="A47" s="15" t="s">
        <v>66</v>
      </c>
      <c r="B47" s="12" t="s">
        <v>67</v>
      </c>
      <c r="C47" s="13">
        <v>10338</v>
      </c>
      <c r="D47" s="16">
        <v>10163</v>
      </c>
      <c r="E47" s="13">
        <v>10163</v>
      </c>
      <c r="F47" s="43">
        <v>410</v>
      </c>
      <c r="G47" s="44">
        <v>10244</v>
      </c>
      <c r="H47" s="43">
        <v>420</v>
      </c>
      <c r="I47" s="44">
        <v>10326</v>
      </c>
      <c r="J47" s="43">
        <v>432</v>
      </c>
      <c r="K47" s="44">
        <v>10377</v>
      </c>
      <c r="L47" s="43">
        <v>435</v>
      </c>
      <c r="M47" s="44">
        <v>10429</v>
      </c>
      <c r="N47" s="43">
        <v>445</v>
      </c>
    </row>
    <row r="48" spans="1:14" ht="27.75" thickBot="1">
      <c r="A48" s="17"/>
      <c r="B48" s="18" t="s">
        <v>78</v>
      </c>
      <c r="C48" s="19">
        <v>16502</v>
      </c>
      <c r="D48" s="20">
        <v>16477</v>
      </c>
      <c r="E48" s="19">
        <v>16332</v>
      </c>
      <c r="F48" s="45"/>
      <c r="G48" s="46">
        <v>16189</v>
      </c>
      <c r="H48" s="47"/>
      <c r="I48" s="46">
        <v>16196</v>
      </c>
      <c r="J48" s="47"/>
      <c r="K48" s="46">
        <v>16202</v>
      </c>
      <c r="L48" s="47"/>
      <c r="M48" s="46">
        <v>16207</v>
      </c>
      <c r="N48" s="48"/>
    </row>
    <row r="49" spans="1:14" ht="9" customHeight="1"/>
    <row r="50" spans="1:14">
      <c r="A50" s="21" t="s">
        <v>79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</sheetData>
  <mergeCells count="14">
    <mergeCell ref="A50:N50"/>
    <mergeCell ref="L1:N1"/>
    <mergeCell ref="A3:N3"/>
    <mergeCell ref="M8:N8"/>
    <mergeCell ref="A6:A9"/>
    <mergeCell ref="E6:N7"/>
    <mergeCell ref="C8:C9"/>
    <mergeCell ref="D8:D9"/>
    <mergeCell ref="E8:F8"/>
    <mergeCell ref="G8:H8"/>
    <mergeCell ref="I8:J8"/>
    <mergeCell ref="K8:L8"/>
    <mergeCell ref="B6:B9"/>
    <mergeCell ref="C6:D7"/>
  </mergeCells>
  <pageMargins left="0.70866141732283472" right="0" top="0.35433070866141736" bottom="0.15748031496062992" header="0.11811023622047245" footer="0.11811023622047245"/>
  <pageSetup paperSize="9" scale="8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Прогноз до 2024 г.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2019-10-31T05:04:28Z</dcterms:modified>
</cp:coreProperties>
</file>